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PCE-LPP-004-2026-BIS\"/>
    </mc:Choice>
  </mc:AlternateContent>
  <xr:revisionPtr revIDLastSave="0" documentId="8_{8BFE1AB2-0B14-46BB-92CC-0748382A6D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S ECONOM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L28" i="3" s="1"/>
  <c r="M13" i="3"/>
  <c r="L13" i="3"/>
  <c r="M28" i="3" l="1"/>
</calcChain>
</file>

<file path=xl/sharedStrings.xml><?xml version="1.0" encoding="utf-8"?>
<sst xmlns="http://schemas.openxmlformats.org/spreadsheetml/2006/main" count="102" uniqueCount="89">
  <si>
    <t>GENÉRICO O PATENTE</t>
  </si>
  <si>
    <t>PATENTE</t>
  </si>
  <si>
    <t>Caja con 60 comprimidos</t>
  </si>
  <si>
    <t>Caja con 1 cápsula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</si>
  <si>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</si>
  <si>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</si>
  <si>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</si>
  <si>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</si>
  <si>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</si>
  <si>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</si>
  <si>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</si>
  <si>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</si>
  <si>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Part.</t>
  </si>
  <si>
    <t>Cve.</t>
  </si>
  <si>
    <t>Sustancia Activa</t>
  </si>
  <si>
    <t>Presentación</t>
  </si>
  <si>
    <t>Nombre Comercial</t>
  </si>
  <si>
    <t>Cant. Mínima</t>
  </si>
  <si>
    <t>Cant. Máxima</t>
  </si>
  <si>
    <t>Concentracíon y formula Farmaceutica</t>
  </si>
  <si>
    <t>Clasificacion (Genérico o Patente )</t>
  </si>
  <si>
    <t>Numero de Partidas ofertadas</t>
  </si>
  <si>
    <t>NOMBRE Y FIRMA DEL REPRESENTANTE LEGAL</t>
  </si>
  <si>
    <t>H285</t>
  </si>
  <si>
    <t>Somatropina</t>
  </si>
  <si>
    <t>El cartucho contiene: Somatropina 15 mg, equivalente a  45 UI, Vehículo cbp 1.5 mL, Hormona de crecimiento de origen ADN recombinante expresado en Escherichia coli.</t>
  </si>
  <si>
    <t>1 Caja, 1 Cartucho(s), 15/1.5 mg/ml</t>
  </si>
  <si>
    <t>L535</t>
  </si>
  <si>
    <t>Zuclopentixol</t>
  </si>
  <si>
    <t>Cada AMPOLLETA contiene: Decanoato de zuclopentixol 200 mg, Excipiente cbp 1 mL</t>
  </si>
  <si>
    <t>Caja de cartón con 1 ampolleta de vidrio etiquetada con 200 mg/1 mL e instructivo anexo.</t>
  </si>
  <si>
    <t>S006</t>
  </si>
  <si>
    <t>Bleomicina  Solución inyectable</t>
  </si>
  <si>
    <t xml:space="preserve">Cada frasco ámpula contiene liofilizado de sulfato de bleomicina equivalente a 15U de bleomicina. </t>
  </si>
  <si>
    <t xml:space="preserve">Caja con 1 frasco ámpula con liofilizado </t>
  </si>
  <si>
    <t>S011</t>
  </si>
  <si>
    <t>Paclitaxel (Solución Inyectable)</t>
  </si>
  <si>
    <t>Cada frasco ámpula contiene: paclitaxel 30 mg vehículo cbp 5 ml.</t>
  </si>
  <si>
    <t>Envase con 10 Cajas, cada una con un frasco ámpula con 5 ml y un equipo para venoclisis libre de polivinilcloruro (PVC) y filtro con membrana</t>
  </si>
  <si>
    <t>S014</t>
  </si>
  <si>
    <t>Ciclofosfamida (Frasco ampula)</t>
  </si>
  <si>
    <t xml:space="preserve">Caja de cartón con 5 frascos ámpula de 200mg </t>
  </si>
  <si>
    <t>Caja con 5 frascos ámpula</t>
  </si>
  <si>
    <t>S017</t>
  </si>
  <si>
    <t>ciclofosfamida (solución inyectable)</t>
  </si>
  <si>
    <t>cada frasco ámpula contiene: monohidrato de ciclofosfamida equivalente a 500 mg de ciclofosfamida anhidra.</t>
  </si>
  <si>
    <t>caja con 2 frascos ámpula</t>
  </si>
  <si>
    <t>S028</t>
  </si>
  <si>
    <t>Mercaptopurina (tabletas)</t>
  </si>
  <si>
    <t>Cada tableta contiene Mercaptopurina 50 mg. Excipiente cbp 1 tableta</t>
  </si>
  <si>
    <t>Caja con frasco con 25 tabletas</t>
  </si>
  <si>
    <t>Envase con un frasco ámpula.</t>
  </si>
  <si>
    <t>S048</t>
  </si>
  <si>
    <t>Dacarbazina</t>
  </si>
  <si>
    <t>Cada frasco ámpula contiene Dacarbazina 200 mg.</t>
  </si>
  <si>
    <t>Caja con 1 frasco ámpula</t>
  </si>
  <si>
    <t>S074</t>
  </si>
  <si>
    <t>Leuprorelina 3.75 (solución inyectable)</t>
  </si>
  <si>
    <t xml:space="preserve">Cada frasco ámpula con liofilizado de SUSPENSIÓN INYECTABLE contiene: Acetato de leuprorelina 3.75 mg  Diluyente  2 ml </t>
  </si>
  <si>
    <t>1 Caja , 1 Frasco ámpula con diluyente , 3.75/2 mg/ml</t>
  </si>
  <si>
    <t>S077</t>
  </si>
  <si>
    <t>Citarabina (ámpulas)</t>
  </si>
  <si>
    <t>Cada frasco contiene: Citarabina 100 mg. Vehiculo cbp 1 frasco ámpula</t>
  </si>
  <si>
    <t>S148</t>
  </si>
  <si>
    <t>Imatinib (Comprimidos)</t>
  </si>
  <si>
    <t>Cada comprimido recubierto contiene: Mesilato de Imatinib equivalente a 100 mg de Imatinib. Excipiente cbp 1 comprimido</t>
  </si>
  <si>
    <t>S186</t>
  </si>
  <si>
    <t>Bendamustina (ámpula)</t>
  </si>
  <si>
    <t>El frasco ampula con liofilizado contiene: clorhidrato de bendamustina 25 mg excipiente cbp via de administracion Intravenosa</t>
  </si>
  <si>
    <t>Caja con frasco ámpula 25 mg</t>
  </si>
  <si>
    <t>S233</t>
  </si>
  <si>
    <t>Netupitant / Palonosetrón</t>
  </si>
  <si>
    <t>Cada capsula contiene: Netupitant 300 mg / Clorhidrato de Palonosetrón 0.56 mg</t>
  </si>
  <si>
    <t>S340</t>
  </si>
  <si>
    <t>Pegaspargasa (vial)</t>
  </si>
  <si>
    <t xml:space="preserve">Cada frasco ámpula contiene 3750 UI de Pegaspargasa. Excipiente cbp 1 frasco ámpula. </t>
  </si>
  <si>
    <t>Caja de cartón con frasco ámpula de 3750 UI en 5 mL (750UI/mL)</t>
  </si>
  <si>
    <t>S385</t>
  </si>
  <si>
    <t>Alpelisib (comprimidos)</t>
  </si>
  <si>
    <t>Cada comprimido recubierto con película contiene 150 mg de alpelisib.</t>
  </si>
  <si>
    <t>Envases que contienen 56 comprimidos recubiertos con película.</t>
  </si>
  <si>
    <t>PROPUESTA ECONÓMICA</t>
  </si>
  <si>
    <t>Precio Unitario sin IVA</t>
  </si>
  <si>
    <t>Aplica IVA (Si / No)</t>
  </si>
  <si>
    <t>Monto Mínimo Total</t>
  </si>
  <si>
    <t>Monto Máximo Total</t>
  </si>
  <si>
    <t xml:space="preserve">TOTAL : </t>
  </si>
  <si>
    <t>PCE-LPP-004-2026-BIS</t>
  </si>
  <si>
    <t>MEDICAMENTOS Y PRODUCTOS FARMACÉUTICOS DE ALTA 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</si>
</sst>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1" tint="0.249977111117893"/>
        <bgColor rgb="FF2F5496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" fontId="4" fillId="0" borderId="0" xfId="0" applyNumberFormat="1" applyFont="1"/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Border="1"/>
    <xf numFmtId="0" fontId="7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4" fontId="7" fillId="0" borderId="1" xfId="1" applyFont="1" applyBorder="1"/>
    <xf numFmtId="14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504825</xdr:colOff>
      <xdr:row>0</xdr:row>
      <xdr:rowOff>0</xdr:rowOff>
    </xdr:from>
    <xdr:to>
      <xdr:col>12</xdr:col>
      <xdr:colOff>838531</xdr:colOff>
      <xdr:row>3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3375" y="0"/>
          <a:ext cx="2238706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123825</xdr:rowOff>
    </xdr:from>
    <xdr:to>
      <xdr:col>3</xdr:col>
      <xdr:colOff>1574199</xdr:colOff>
      <xdr:row>2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123825"/>
          <a:ext cx="3269649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abSelected="1" workbookViewId="0">
      <selection activeCell="E5" sqref="E5:J5"/>
    </sheetView>
  </sheetViews>
  <sheetFormatPr baseColWidth="10" defaultRowHeight="15" x14ac:dyDescent="0.25"/>
  <cols>
    <col min="1" max="1" width="4.7109375" bestFit="1" customWidth="1"/>
    <col min="2" max="2" width="5.140625" bestFit="1" customWidth="1"/>
    <col min="3" max="3" width="21.7109375" customWidth="1"/>
    <col min="4" max="4" width="35.7109375" customWidth="1"/>
    <col min="5" max="5" width="21.7109375" customWidth="1"/>
    <col min="6" max="6" width="12" customWidth="1"/>
    <col min="7" max="7" width="31.28515625" customWidth="1"/>
    <col min="8" max="9" width="10.28515625" customWidth="1"/>
    <col min="10" max="10" width="16" customWidth="1"/>
    <col min="12" max="13" width="17.140625" customWidth="1"/>
  </cols>
  <sheetData>
    <row r="1" spans="1:13" ht="19.5" x14ac:dyDescent="0.25">
      <c r="A1" s="37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9.5" x14ac:dyDescent="0.25">
      <c r="A2" s="37" t="s">
        <v>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9.5" x14ac:dyDescent="0.25">
      <c r="A3" s="37" t="s">
        <v>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9.5" x14ac:dyDescent="0.25">
      <c r="A4" s="37" t="s">
        <v>81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38" t="s">
        <v>5</v>
      </c>
      <c r="B5" s="38"/>
      <c r="C5" s="38"/>
      <c r="D5" s="38"/>
      <c r="E5" s="39"/>
      <c r="F5" s="39"/>
      <c r="G5" s="39"/>
      <c r="H5" s="39"/>
      <c r="I5" s="39"/>
      <c r="J5" s="39"/>
      <c r="K5" s="15"/>
      <c r="L5" s="2"/>
      <c r="M5" s="1"/>
    </row>
    <row r="6" spans="1:13" x14ac:dyDescent="0.25">
      <c r="A6" s="1"/>
      <c r="D6" s="14" t="s">
        <v>6</v>
      </c>
      <c r="E6" s="35"/>
      <c r="F6" s="35"/>
      <c r="G6" s="35"/>
      <c r="H6" s="35"/>
      <c r="I6" s="35"/>
      <c r="J6" s="35"/>
      <c r="K6" s="15"/>
      <c r="L6" s="2"/>
      <c r="M6" s="2"/>
    </row>
    <row r="7" spans="1:13" x14ac:dyDescent="0.25">
      <c r="A7" s="1"/>
      <c r="D7" s="14" t="s">
        <v>7</v>
      </c>
      <c r="E7" s="35"/>
      <c r="F7" s="35"/>
      <c r="G7" s="35"/>
      <c r="H7" s="35"/>
      <c r="I7" s="35"/>
      <c r="J7" s="35"/>
      <c r="K7" s="15"/>
      <c r="L7" s="2"/>
      <c r="M7" s="2"/>
    </row>
    <row r="8" spans="1:13" x14ac:dyDescent="0.25">
      <c r="A8" s="1"/>
      <c r="D8" s="14" t="s">
        <v>8</v>
      </c>
      <c r="E8" s="35"/>
      <c r="F8" s="35"/>
      <c r="G8" s="35"/>
      <c r="H8" s="35"/>
      <c r="I8" s="35"/>
      <c r="J8" s="35"/>
      <c r="K8" s="14" t="s">
        <v>9</v>
      </c>
      <c r="L8" s="34"/>
      <c r="M8" s="34"/>
    </row>
    <row r="9" spans="1:13" x14ac:dyDescent="0.25">
      <c r="A9" s="1"/>
      <c r="D9" s="14" t="s">
        <v>10</v>
      </c>
      <c r="E9" s="35"/>
      <c r="F9" s="35"/>
      <c r="G9" s="35"/>
      <c r="H9" s="35"/>
      <c r="I9" s="35"/>
      <c r="J9" s="35"/>
      <c r="K9" s="15"/>
      <c r="L9" s="2"/>
      <c r="M9" s="2"/>
    </row>
    <row r="10" spans="1:13" x14ac:dyDescent="0.25">
      <c r="A10" s="1"/>
      <c r="D10" s="14" t="s">
        <v>11</v>
      </c>
      <c r="E10" s="36"/>
      <c r="F10" s="36"/>
      <c r="G10" s="36"/>
      <c r="H10" s="36"/>
      <c r="I10" s="36"/>
      <c r="J10" s="36"/>
      <c r="K10" s="15"/>
      <c r="L10" s="2"/>
      <c r="M10" s="2"/>
    </row>
    <row r="11" spans="1:13" x14ac:dyDescent="0.25">
      <c r="A11" s="6"/>
      <c r="B11" s="3"/>
      <c r="C11" s="3"/>
      <c r="D11" s="3"/>
      <c r="E11" s="3"/>
      <c r="F11" s="3"/>
      <c r="G11" s="3"/>
      <c r="H11" s="3"/>
      <c r="I11" s="3"/>
      <c r="J11" s="8"/>
      <c r="K11" s="8"/>
      <c r="L11" s="3"/>
      <c r="M11" s="3"/>
    </row>
    <row r="12" spans="1:13" s="5" customFormat="1" ht="38.25" x14ac:dyDescent="0.2">
      <c r="A12" s="4" t="s">
        <v>12</v>
      </c>
      <c r="B12" s="4" t="s">
        <v>13</v>
      </c>
      <c r="C12" s="4" t="s">
        <v>14</v>
      </c>
      <c r="D12" s="4" t="s">
        <v>19</v>
      </c>
      <c r="E12" s="4" t="s">
        <v>15</v>
      </c>
      <c r="F12" s="7" t="s">
        <v>20</v>
      </c>
      <c r="G12" s="4" t="s">
        <v>16</v>
      </c>
      <c r="H12" s="4" t="s">
        <v>17</v>
      </c>
      <c r="I12" s="4" t="s">
        <v>18</v>
      </c>
      <c r="J12" s="19" t="s">
        <v>82</v>
      </c>
      <c r="K12" s="4" t="s">
        <v>83</v>
      </c>
      <c r="L12" s="4" t="s">
        <v>84</v>
      </c>
      <c r="M12" s="4" t="s">
        <v>85</v>
      </c>
    </row>
    <row r="13" spans="1:13" s="9" customFormat="1" ht="63.75" x14ac:dyDescent="0.2">
      <c r="A13" s="16">
        <v>29</v>
      </c>
      <c r="B13" s="16" t="s">
        <v>23</v>
      </c>
      <c r="C13" s="16" t="s">
        <v>24</v>
      </c>
      <c r="D13" s="16" t="s">
        <v>25</v>
      </c>
      <c r="E13" s="16" t="s">
        <v>26</v>
      </c>
      <c r="F13" s="16" t="s">
        <v>0</v>
      </c>
      <c r="G13" s="20"/>
      <c r="H13" s="17">
        <v>134</v>
      </c>
      <c r="I13" s="18">
        <v>336</v>
      </c>
      <c r="J13" s="21">
        <v>0</v>
      </c>
      <c r="K13" s="20"/>
      <c r="L13" s="22">
        <f>J13*H13</f>
        <v>0</v>
      </c>
      <c r="M13" s="22">
        <f>J13*I13</f>
        <v>0</v>
      </c>
    </row>
    <row r="14" spans="1:13" s="9" customFormat="1" ht="51" x14ac:dyDescent="0.2">
      <c r="A14" s="16">
        <v>34</v>
      </c>
      <c r="B14" s="16" t="s">
        <v>27</v>
      </c>
      <c r="C14" s="16" t="s">
        <v>28</v>
      </c>
      <c r="D14" s="16" t="s">
        <v>29</v>
      </c>
      <c r="E14" s="16" t="s">
        <v>30</v>
      </c>
      <c r="F14" s="16" t="s">
        <v>0</v>
      </c>
      <c r="G14" s="20"/>
      <c r="H14" s="17">
        <v>3</v>
      </c>
      <c r="I14" s="18">
        <v>7</v>
      </c>
      <c r="J14" s="21">
        <v>0</v>
      </c>
      <c r="K14" s="20"/>
      <c r="L14" s="22">
        <f t="shared" ref="L14:L27" si="0">J14*H14</f>
        <v>0</v>
      </c>
      <c r="M14" s="22">
        <f t="shared" ref="M14:M27" si="1">J14*I14</f>
        <v>0</v>
      </c>
    </row>
    <row r="15" spans="1:13" s="9" customFormat="1" ht="38.25" x14ac:dyDescent="0.2">
      <c r="A15" s="16">
        <v>55</v>
      </c>
      <c r="B15" s="16" t="s">
        <v>31</v>
      </c>
      <c r="C15" s="16" t="s">
        <v>32</v>
      </c>
      <c r="D15" s="16" t="s">
        <v>33</v>
      </c>
      <c r="E15" s="16" t="s">
        <v>34</v>
      </c>
      <c r="F15" s="16" t="s">
        <v>0</v>
      </c>
      <c r="G15" s="20"/>
      <c r="H15" s="17">
        <v>5</v>
      </c>
      <c r="I15" s="18">
        <v>12</v>
      </c>
      <c r="J15" s="21">
        <v>0</v>
      </c>
      <c r="K15" s="20"/>
      <c r="L15" s="22">
        <f t="shared" si="0"/>
        <v>0</v>
      </c>
      <c r="M15" s="22">
        <f t="shared" si="1"/>
        <v>0</v>
      </c>
    </row>
    <row r="16" spans="1:13" s="9" customFormat="1" ht="76.5" x14ac:dyDescent="0.2">
      <c r="A16" s="16">
        <v>57</v>
      </c>
      <c r="B16" s="16" t="s">
        <v>35</v>
      </c>
      <c r="C16" s="16" t="s">
        <v>36</v>
      </c>
      <c r="D16" s="16" t="s">
        <v>37</v>
      </c>
      <c r="E16" s="16" t="s">
        <v>38</v>
      </c>
      <c r="F16" s="16" t="s">
        <v>0</v>
      </c>
      <c r="G16" s="20"/>
      <c r="H16" s="17">
        <v>17</v>
      </c>
      <c r="I16" s="18">
        <v>43</v>
      </c>
      <c r="J16" s="21">
        <v>0</v>
      </c>
      <c r="K16" s="20"/>
      <c r="L16" s="22">
        <f t="shared" si="0"/>
        <v>0</v>
      </c>
      <c r="M16" s="22">
        <f t="shared" si="1"/>
        <v>0</v>
      </c>
    </row>
    <row r="17" spans="1:13" s="9" customFormat="1" ht="25.5" x14ac:dyDescent="0.2">
      <c r="A17" s="16">
        <v>58</v>
      </c>
      <c r="B17" s="16" t="s">
        <v>39</v>
      </c>
      <c r="C17" s="16" t="s">
        <v>40</v>
      </c>
      <c r="D17" s="16" t="s">
        <v>41</v>
      </c>
      <c r="E17" s="16" t="s">
        <v>42</v>
      </c>
      <c r="F17" s="16" t="s">
        <v>0</v>
      </c>
      <c r="G17" s="20"/>
      <c r="H17" s="17">
        <v>24</v>
      </c>
      <c r="I17" s="18">
        <v>59</v>
      </c>
      <c r="J17" s="21">
        <v>0</v>
      </c>
      <c r="K17" s="20"/>
      <c r="L17" s="22">
        <f t="shared" si="0"/>
        <v>0</v>
      </c>
      <c r="M17" s="22">
        <f t="shared" si="1"/>
        <v>0</v>
      </c>
    </row>
    <row r="18" spans="1:13" s="9" customFormat="1" ht="38.25" x14ac:dyDescent="0.2">
      <c r="A18" s="16">
        <v>59</v>
      </c>
      <c r="B18" s="16" t="s">
        <v>43</v>
      </c>
      <c r="C18" s="16" t="s">
        <v>44</v>
      </c>
      <c r="D18" s="16" t="s">
        <v>45</v>
      </c>
      <c r="E18" s="16" t="s">
        <v>46</v>
      </c>
      <c r="F18" s="16" t="s">
        <v>0</v>
      </c>
      <c r="G18" s="20"/>
      <c r="H18" s="17">
        <v>22</v>
      </c>
      <c r="I18" s="18">
        <v>55</v>
      </c>
      <c r="J18" s="21">
        <v>0</v>
      </c>
      <c r="K18" s="20"/>
      <c r="L18" s="22">
        <f t="shared" si="0"/>
        <v>0</v>
      </c>
      <c r="M18" s="22">
        <f t="shared" si="1"/>
        <v>0</v>
      </c>
    </row>
    <row r="19" spans="1:13" s="9" customFormat="1" ht="25.5" x14ac:dyDescent="0.2">
      <c r="A19" s="16">
        <v>63</v>
      </c>
      <c r="B19" s="16" t="s">
        <v>47</v>
      </c>
      <c r="C19" s="16" t="s">
        <v>48</v>
      </c>
      <c r="D19" s="16" t="s">
        <v>49</v>
      </c>
      <c r="E19" s="16" t="s">
        <v>50</v>
      </c>
      <c r="F19" s="16" t="s">
        <v>0</v>
      </c>
      <c r="G19" s="20"/>
      <c r="H19" s="17">
        <v>2</v>
      </c>
      <c r="I19" s="18">
        <v>3</v>
      </c>
      <c r="J19" s="21">
        <v>0</v>
      </c>
      <c r="K19" s="20"/>
      <c r="L19" s="22">
        <f t="shared" si="0"/>
        <v>0</v>
      </c>
      <c r="M19" s="22">
        <f t="shared" si="1"/>
        <v>0</v>
      </c>
    </row>
    <row r="20" spans="1:13" s="9" customFormat="1" ht="25.5" x14ac:dyDescent="0.2">
      <c r="A20" s="16">
        <v>66</v>
      </c>
      <c r="B20" s="16" t="s">
        <v>52</v>
      </c>
      <c r="C20" s="16" t="s">
        <v>53</v>
      </c>
      <c r="D20" s="16" t="s">
        <v>54</v>
      </c>
      <c r="E20" s="16" t="s">
        <v>51</v>
      </c>
      <c r="F20" s="16" t="s">
        <v>0</v>
      </c>
      <c r="G20" s="20"/>
      <c r="H20" s="17">
        <v>7</v>
      </c>
      <c r="I20" s="18">
        <v>18</v>
      </c>
      <c r="J20" s="21">
        <v>0</v>
      </c>
      <c r="K20" s="20"/>
      <c r="L20" s="22">
        <f t="shared" si="0"/>
        <v>0</v>
      </c>
      <c r="M20" s="22">
        <f t="shared" si="1"/>
        <v>0</v>
      </c>
    </row>
    <row r="21" spans="1:13" s="9" customFormat="1" ht="38.25" x14ac:dyDescent="0.2">
      <c r="A21" s="16">
        <v>73</v>
      </c>
      <c r="B21" s="16" t="s">
        <v>56</v>
      </c>
      <c r="C21" s="16" t="s">
        <v>57</v>
      </c>
      <c r="D21" s="16" t="s">
        <v>58</v>
      </c>
      <c r="E21" s="16" t="s">
        <v>59</v>
      </c>
      <c r="F21" s="16" t="s">
        <v>0</v>
      </c>
      <c r="G21" s="20"/>
      <c r="H21" s="17">
        <v>17</v>
      </c>
      <c r="I21" s="18">
        <v>42</v>
      </c>
      <c r="J21" s="21">
        <v>0</v>
      </c>
      <c r="K21" s="20"/>
      <c r="L21" s="22">
        <f t="shared" si="0"/>
        <v>0</v>
      </c>
      <c r="M21" s="22">
        <f t="shared" si="1"/>
        <v>0</v>
      </c>
    </row>
    <row r="22" spans="1:13" s="9" customFormat="1" ht="25.5" x14ac:dyDescent="0.2">
      <c r="A22" s="16">
        <v>75</v>
      </c>
      <c r="B22" s="16" t="s">
        <v>60</v>
      </c>
      <c r="C22" s="16" t="s">
        <v>61</v>
      </c>
      <c r="D22" s="16" t="s">
        <v>62</v>
      </c>
      <c r="E22" s="16" t="s">
        <v>55</v>
      </c>
      <c r="F22" s="16" t="s">
        <v>0</v>
      </c>
      <c r="G22" s="20"/>
      <c r="H22" s="17">
        <v>2</v>
      </c>
      <c r="I22" s="18">
        <v>3</v>
      </c>
      <c r="J22" s="21">
        <v>0</v>
      </c>
      <c r="K22" s="20"/>
      <c r="L22" s="22">
        <f t="shared" si="0"/>
        <v>0</v>
      </c>
      <c r="M22" s="22">
        <f t="shared" si="1"/>
        <v>0</v>
      </c>
    </row>
    <row r="23" spans="1:13" s="9" customFormat="1" ht="38.25" x14ac:dyDescent="0.2">
      <c r="A23" s="16">
        <v>85</v>
      </c>
      <c r="B23" s="16" t="s">
        <v>63</v>
      </c>
      <c r="C23" s="16" t="s">
        <v>64</v>
      </c>
      <c r="D23" s="16" t="s">
        <v>65</v>
      </c>
      <c r="E23" s="16" t="s">
        <v>2</v>
      </c>
      <c r="F23" s="16" t="s">
        <v>0</v>
      </c>
      <c r="G23" s="20"/>
      <c r="H23" s="17">
        <v>18</v>
      </c>
      <c r="I23" s="18">
        <v>44</v>
      </c>
      <c r="J23" s="21">
        <v>0</v>
      </c>
      <c r="K23" s="20"/>
      <c r="L23" s="22">
        <f t="shared" si="0"/>
        <v>0</v>
      </c>
      <c r="M23" s="22">
        <f t="shared" si="1"/>
        <v>0</v>
      </c>
    </row>
    <row r="24" spans="1:13" s="9" customFormat="1" ht="51" x14ac:dyDescent="0.2">
      <c r="A24" s="16">
        <v>93</v>
      </c>
      <c r="B24" s="16" t="s">
        <v>66</v>
      </c>
      <c r="C24" s="16" t="s">
        <v>67</v>
      </c>
      <c r="D24" s="16" t="s">
        <v>68</v>
      </c>
      <c r="E24" s="16" t="s">
        <v>69</v>
      </c>
      <c r="F24" s="16" t="s">
        <v>0</v>
      </c>
      <c r="G24" s="20"/>
      <c r="H24" s="17">
        <v>32</v>
      </c>
      <c r="I24" s="18">
        <v>80</v>
      </c>
      <c r="J24" s="21">
        <v>0</v>
      </c>
      <c r="K24" s="20"/>
      <c r="L24" s="22">
        <f t="shared" si="0"/>
        <v>0</v>
      </c>
      <c r="M24" s="22">
        <f t="shared" si="1"/>
        <v>0</v>
      </c>
    </row>
    <row r="25" spans="1:13" s="9" customFormat="1" ht="25.5" x14ac:dyDescent="0.2">
      <c r="A25" s="16">
        <v>102</v>
      </c>
      <c r="B25" s="16" t="s">
        <v>70</v>
      </c>
      <c r="C25" s="16" t="s">
        <v>71</v>
      </c>
      <c r="D25" s="16" t="s">
        <v>72</v>
      </c>
      <c r="E25" s="16" t="s">
        <v>3</v>
      </c>
      <c r="F25" s="16" t="s">
        <v>1</v>
      </c>
      <c r="G25" s="20"/>
      <c r="H25" s="17">
        <v>58</v>
      </c>
      <c r="I25" s="18">
        <v>146</v>
      </c>
      <c r="J25" s="21">
        <v>0</v>
      </c>
      <c r="K25" s="20"/>
      <c r="L25" s="22">
        <f t="shared" si="0"/>
        <v>0</v>
      </c>
      <c r="M25" s="22">
        <f t="shared" si="1"/>
        <v>0</v>
      </c>
    </row>
    <row r="26" spans="1:13" s="9" customFormat="1" ht="38.25" x14ac:dyDescent="0.2">
      <c r="A26" s="16">
        <v>145</v>
      </c>
      <c r="B26" s="16" t="s">
        <v>73</v>
      </c>
      <c r="C26" s="16" t="s">
        <v>74</v>
      </c>
      <c r="D26" s="16" t="s">
        <v>75</v>
      </c>
      <c r="E26" s="16" t="s">
        <v>76</v>
      </c>
      <c r="F26" s="16" t="s">
        <v>0</v>
      </c>
      <c r="G26" s="20"/>
      <c r="H26" s="17">
        <v>2</v>
      </c>
      <c r="I26" s="18">
        <v>4</v>
      </c>
      <c r="J26" s="21">
        <v>0</v>
      </c>
      <c r="K26" s="20"/>
      <c r="L26" s="22">
        <f t="shared" si="0"/>
        <v>0</v>
      </c>
      <c r="M26" s="22">
        <f t="shared" si="1"/>
        <v>0</v>
      </c>
    </row>
    <row r="27" spans="1:13" s="9" customFormat="1" ht="38.25" x14ac:dyDescent="0.2">
      <c r="A27" s="16">
        <v>167</v>
      </c>
      <c r="B27" s="16" t="s">
        <v>77</v>
      </c>
      <c r="C27" s="16" t="s">
        <v>78</v>
      </c>
      <c r="D27" s="16" t="s">
        <v>79</v>
      </c>
      <c r="E27" s="16" t="s">
        <v>80</v>
      </c>
      <c r="F27" s="16" t="s">
        <v>0</v>
      </c>
      <c r="G27" s="20"/>
      <c r="H27" s="17">
        <v>7</v>
      </c>
      <c r="I27" s="18">
        <v>17</v>
      </c>
      <c r="J27" s="21">
        <v>0</v>
      </c>
      <c r="K27" s="20"/>
      <c r="L27" s="22">
        <f t="shared" si="0"/>
        <v>0</v>
      </c>
      <c r="M27" s="22">
        <f t="shared" si="1"/>
        <v>0</v>
      </c>
    </row>
    <row r="28" spans="1:13" s="5" customFormat="1" ht="12.75" x14ac:dyDescent="0.2">
      <c r="A28" s="24"/>
      <c r="B28" s="25"/>
      <c r="C28" s="26"/>
      <c r="D28" s="27"/>
      <c r="J28" s="40" t="s">
        <v>86</v>
      </c>
      <c r="K28" s="40"/>
      <c r="L28" s="33">
        <f>SUBTOTAL(9,L13:L27)</f>
        <v>0</v>
      </c>
      <c r="M28" s="33">
        <f>SUBTOTAL(9,M13:M27)</f>
        <v>0</v>
      </c>
    </row>
    <row r="29" spans="1:13" s="5" customFormat="1" ht="12.75" x14ac:dyDescent="0.2">
      <c r="A29" s="41" t="s">
        <v>21</v>
      </c>
      <c r="B29" s="41"/>
      <c r="C29" s="41"/>
      <c r="D29" s="41"/>
      <c r="E29" s="32">
        <f>SUBTOTAL(3,G13:G27)</f>
        <v>0</v>
      </c>
    </row>
    <row r="31" spans="1:13" x14ac:dyDescent="0.25">
      <c r="A31" s="10"/>
      <c r="C31" s="11"/>
      <c r="D31" s="12"/>
      <c r="E31" s="12"/>
      <c r="F31" s="12"/>
    </row>
    <row r="32" spans="1:13" x14ac:dyDescent="0.25">
      <c r="A32" s="10"/>
      <c r="C32" s="11"/>
      <c r="D32" s="12"/>
      <c r="E32" s="12"/>
      <c r="F32" s="12"/>
    </row>
    <row r="33" spans="1:8" x14ac:dyDescent="0.25">
      <c r="A33" s="10"/>
      <c r="C33" s="5"/>
      <c r="D33" s="5"/>
      <c r="E33" s="11"/>
      <c r="F33" s="12"/>
    </row>
    <row r="34" spans="1:8" x14ac:dyDescent="0.25">
      <c r="A34" s="10"/>
      <c r="C34" s="5"/>
      <c r="D34" s="5"/>
      <c r="E34" s="11"/>
      <c r="F34" s="12"/>
    </row>
    <row r="35" spans="1:8" s="23" customFormat="1" x14ac:dyDescent="0.25">
      <c r="A35" s="29"/>
      <c r="D35" s="30"/>
      <c r="E35" s="30"/>
      <c r="F35" s="31"/>
      <c r="G35" s="30"/>
      <c r="H35" s="30"/>
    </row>
    <row r="36" spans="1:8" s="23" customFormat="1" x14ac:dyDescent="0.25">
      <c r="A36" s="29"/>
      <c r="E36" s="28" t="s">
        <v>22</v>
      </c>
      <c r="F36" s="28"/>
    </row>
    <row r="37" spans="1:8" x14ac:dyDescent="0.25">
      <c r="A37" s="10"/>
      <c r="D37" s="12"/>
      <c r="E37" s="13"/>
    </row>
  </sheetData>
  <mergeCells count="14">
    <mergeCell ref="L8:M8"/>
    <mergeCell ref="E9:J9"/>
    <mergeCell ref="E10:J10"/>
    <mergeCell ref="A1:M1"/>
    <mergeCell ref="A2:M2"/>
    <mergeCell ref="A3:M3"/>
    <mergeCell ref="A4:M4"/>
    <mergeCell ref="A5:D5"/>
    <mergeCell ref="E5:J5"/>
    <mergeCell ref="J28:K28"/>
    <mergeCell ref="A29:D29"/>
    <mergeCell ref="E6:J6"/>
    <mergeCell ref="E7:J7"/>
    <mergeCell ref="E8:J8"/>
  </mergeCells>
  <conditionalFormatting sqref="B12">
    <cfRule type="duplicateValues" dxfId="2" priority="3"/>
  </conditionalFormatting>
  <conditionalFormatting sqref="B13:B27">
    <cfRule type="duplicateValues" dxfId="1" priority="2"/>
  </conditionalFormatting>
  <conditionalFormatting sqref="C2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BIS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Isaac Valverde</cp:lastModifiedBy>
  <dcterms:created xsi:type="dcterms:W3CDTF">2025-09-23T18:09:25Z</dcterms:created>
  <dcterms:modified xsi:type="dcterms:W3CDTF">2026-01-02T21:50:27Z</dcterms:modified>
</cp:coreProperties>
</file>